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sstowncouncil.sharepoint.com/sites/DTCDoc/Shared Documents/Finance/Income/Fees Working Document effective 1.4.21/"/>
    </mc:Choice>
  </mc:AlternateContent>
  <xr:revisionPtr revIDLastSave="58" documentId="8_{F21B357F-0D20-4404-9082-5242CB3C81E9}" xr6:coauthVersionLast="46" xr6:coauthVersionMax="46" xr10:uidLastSave="{D1A413F2-B00C-41E3-98F5-05EFE7581958}"/>
  <bookViews>
    <workbookView xWindow="20370" yWindow="-114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B24" i="1"/>
  <c r="C24" i="1" s="1"/>
  <c r="B8" i="1"/>
  <c r="B9" i="1"/>
  <c r="B10" i="1"/>
  <c r="C10" i="1" s="1"/>
  <c r="D10" i="1" s="1"/>
  <c r="B11" i="1"/>
  <c r="C11" i="1" s="1"/>
  <c r="D11" i="1" s="1"/>
  <c r="B12" i="1"/>
  <c r="B13" i="1"/>
  <c r="B14" i="1"/>
  <c r="B15" i="1"/>
  <c r="C15" i="1" s="1"/>
  <c r="D15" i="1" s="1"/>
  <c r="B16" i="1"/>
  <c r="B17" i="1"/>
  <c r="B18" i="1"/>
  <c r="B19" i="1"/>
  <c r="C19" i="1" s="1"/>
  <c r="D19" i="1" s="1"/>
  <c r="B20" i="1"/>
  <c r="B21" i="1"/>
  <c r="B22" i="1"/>
  <c r="B23" i="1"/>
  <c r="C23" i="1" s="1"/>
  <c r="B25" i="1"/>
  <c r="B26" i="1"/>
  <c r="B27" i="1"/>
  <c r="B28" i="1"/>
  <c r="B29" i="1"/>
  <c r="B30" i="1"/>
  <c r="B31" i="1"/>
  <c r="C31" i="1" s="1"/>
  <c r="D31" i="1" s="1"/>
  <c r="B32" i="1"/>
  <c r="B7" i="1"/>
  <c r="B6" i="1"/>
  <c r="C6" i="1" s="1"/>
  <c r="D6" i="1" s="1"/>
  <c r="C7" i="1"/>
  <c r="D7" i="1" s="1"/>
  <c r="C9" i="1"/>
  <c r="D9" i="1" s="1"/>
  <c r="C12" i="1"/>
  <c r="D12" i="1" s="1"/>
  <c r="C13" i="1"/>
  <c r="D13" i="1" s="1"/>
  <c r="C16" i="1"/>
  <c r="D16" i="1" s="1"/>
  <c r="C17" i="1"/>
  <c r="D17" i="1" s="1"/>
  <c r="C18" i="1"/>
  <c r="D18" i="1" s="1"/>
  <c r="C20" i="1"/>
  <c r="D20" i="1" s="1"/>
  <c r="C21" i="1"/>
  <c r="D21" i="1" s="1"/>
  <c r="C22" i="1"/>
  <c r="D22" i="1" s="1"/>
  <c r="C26" i="1"/>
  <c r="D26" i="1" s="1"/>
  <c r="C27" i="1"/>
  <c r="D27" i="1" s="1"/>
  <c r="C28" i="1"/>
  <c r="D28" i="1" s="1"/>
  <c r="C30" i="1"/>
  <c r="D30" i="1" s="1"/>
  <c r="C8" i="1"/>
  <c r="D8" i="1" s="1"/>
  <c r="C25" i="1"/>
  <c r="D25" i="1" s="1"/>
  <c r="C29" i="1"/>
  <c r="D24" i="1" l="1"/>
  <c r="D29" i="1"/>
  <c r="D23" i="1"/>
  <c r="C32" i="1"/>
  <c r="D32" i="1" s="1"/>
  <c r="C14" i="1"/>
  <c r="D14" i="1" s="1"/>
</calcChain>
</file>

<file path=xl/sharedStrings.xml><?xml version="1.0" encoding="utf-8"?>
<sst xmlns="http://schemas.openxmlformats.org/spreadsheetml/2006/main" count="15" uniqueCount="14">
  <si>
    <t>20% Disc</t>
  </si>
  <si>
    <t>Frontage Feet</t>
  </si>
  <si>
    <t>Cost Per Quarter</t>
  </si>
  <si>
    <t>Total Payable</t>
  </si>
  <si>
    <t>£1.27/ft frontage</t>
  </si>
  <si>
    <t>£4.16/m frontage</t>
  </si>
  <si>
    <t xml:space="preserve">Market Charges WEF 01.04.21 </t>
  </si>
  <si>
    <t>Approved by the Executive Committee on 9th December 2020</t>
  </si>
  <si>
    <t>Charity Stall</t>
  </si>
  <si>
    <t>Promotional Stand</t>
  </si>
  <si>
    <t>See Section 31 onwards on Market Regulations</t>
  </si>
  <si>
    <t>Mr Cottis - chairs &amp; tables</t>
  </si>
  <si>
    <t>p/wk</t>
  </si>
  <si>
    <t>p/occasion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</si>
</sst>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7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4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4" fillId="0" borderId="0" xfId="0" applyFont="1"/>
    <xf numFmtId="8" fontId="1" fillId="0" borderId="0" xfId="0" applyNumberFormat="1" applyFont="1" applyAlignment="1">
      <alignment horizontal="center"/>
    </xf>
    <xf numFmtId="0" fontId="5" fillId="0" borderId="0" xfId="0" applyFont="1"/>
    <xf numFmtId="44" fontId="1" fillId="0" borderId="0" xfId="0" applyNumberFormat="1" applyFont="1" applyBorder="1"/>
    <xf numFmtId="0" fontId="6" fillId="0" borderId="0" xfId="0" applyFont="1"/>
    <xf numFmtId="44" fontId="1" fillId="0" borderId="0" xfId="0" applyNumberFormat="1" applyFont="1"/>
    <xf numFmtId="0" fontId="1" fillId="0" borderId="0" xfId="0" applyFont="1" applyBorder="1"/>
    <xf numFmtId="0" fontId="1" fillId="0" borderId="1" xfId="0" applyNumberFormat="1" applyFont="1" applyBorder="1"/>
    <xf numFmtId="44" fontId="1" fillId="0" borderId="2" xfId="0" applyNumberFormat="1" applyFont="1" applyBorder="1"/>
    <xf numFmtId="0" fontId="1" fillId="0" borderId="2" xfId="0" applyNumberFormat="1" applyFont="1" applyBorder="1"/>
    <xf numFmtId="0" fontId="0" fillId="0" borderId="2" xfId="0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topLeftCell="A28" workbookViewId="0">
      <selection activeCell="D37" sqref="D37"/>
    </sheetView>
  </sheetViews>
  <sheetFormatPr defaultRowHeight="12.75" x14ac:dyDescent="0.2"/>
  <cols>
    <col min="1" max="1" width="22.28515625" customWidth="1"/>
    <col min="2" max="2" width="20.5703125" customWidth="1"/>
    <col min="3" max="3" width="18.85546875" customWidth="1"/>
    <col min="4" max="4" width="18.7109375" customWidth="1"/>
  </cols>
  <sheetData>
    <row r="1" spans="1:5" ht="23.25" x14ac:dyDescent="0.35">
      <c r="A1" s="18" t="s">
        <v>6</v>
      </c>
      <c r="B1" s="18"/>
      <c r="C1" s="18"/>
      <c r="D1" s="18"/>
    </row>
    <row r="2" spans="1:5" ht="23.25" x14ac:dyDescent="0.35">
      <c r="A2" s="8">
        <v>1.25</v>
      </c>
      <c r="B2" s="2"/>
      <c r="C2" s="8">
        <v>4.0999999999999996</v>
      </c>
      <c r="D2" s="2"/>
    </row>
    <row r="3" spans="1:5" ht="23.25" x14ac:dyDescent="0.35">
      <c r="A3" s="7" t="s">
        <v>4</v>
      </c>
      <c r="B3" s="1"/>
      <c r="C3" s="7" t="s">
        <v>5</v>
      </c>
      <c r="D3" s="1"/>
      <c r="E3" s="11" t="s">
        <v>10</v>
      </c>
    </row>
    <row r="4" spans="1:5" ht="23.25" x14ac:dyDescent="0.35">
      <c r="A4" s="1"/>
      <c r="B4" s="1"/>
      <c r="C4" s="1"/>
      <c r="D4" s="1"/>
    </row>
    <row r="5" spans="1:5" ht="46.5" x14ac:dyDescent="0.35">
      <c r="A5" s="6" t="s">
        <v>1</v>
      </c>
      <c r="B5" s="6" t="s">
        <v>2</v>
      </c>
      <c r="C5" s="3" t="s">
        <v>0</v>
      </c>
      <c r="D5" s="6" t="s">
        <v>3</v>
      </c>
    </row>
    <row r="6" spans="1:5" ht="23.25" x14ac:dyDescent="0.35">
      <c r="A6" s="4">
        <v>6</v>
      </c>
      <c r="B6" s="5">
        <f>SUM(A6*1.27*13)</f>
        <v>99.06</v>
      </c>
      <c r="C6" s="5">
        <f>SUM(B6/5)</f>
        <v>19.812000000000001</v>
      </c>
      <c r="D6" s="5">
        <f>B6-C6</f>
        <v>79.248000000000005</v>
      </c>
    </row>
    <row r="7" spans="1:5" ht="23.25" x14ac:dyDescent="0.35">
      <c r="A7" s="4">
        <v>7</v>
      </c>
      <c r="B7" s="5">
        <f>SUM(A7*1.27*13)</f>
        <v>115.57000000000001</v>
      </c>
      <c r="C7" s="5">
        <f t="shared" ref="C7:C32" si="0">SUM(B7/5)</f>
        <v>23.114000000000001</v>
      </c>
      <c r="D7" s="5">
        <f t="shared" ref="D7:D31" si="1">B7-C7</f>
        <v>92.456000000000003</v>
      </c>
    </row>
    <row r="8" spans="1:5" ht="23.25" x14ac:dyDescent="0.35">
      <c r="A8" s="4">
        <v>8</v>
      </c>
      <c r="B8" s="5">
        <f t="shared" ref="B8:B32" si="2">SUM(A8*1.27*13)</f>
        <v>132.08000000000001</v>
      </c>
      <c r="C8" s="5">
        <f t="shared" si="0"/>
        <v>26.416000000000004</v>
      </c>
      <c r="D8" s="5">
        <f t="shared" si="1"/>
        <v>105.66400000000002</v>
      </c>
    </row>
    <row r="9" spans="1:5" ht="23.25" x14ac:dyDescent="0.35">
      <c r="A9" s="4">
        <v>10</v>
      </c>
      <c r="B9" s="5">
        <f t="shared" si="2"/>
        <v>165.1</v>
      </c>
      <c r="C9" s="5">
        <f t="shared" si="0"/>
        <v>33.019999999999996</v>
      </c>
      <c r="D9" s="5">
        <f t="shared" si="1"/>
        <v>132.07999999999998</v>
      </c>
    </row>
    <row r="10" spans="1:5" ht="23.25" x14ac:dyDescent="0.35">
      <c r="A10" s="4">
        <v>12</v>
      </c>
      <c r="B10" s="5">
        <f t="shared" si="2"/>
        <v>198.12</v>
      </c>
      <c r="C10" s="5">
        <f t="shared" si="0"/>
        <v>39.624000000000002</v>
      </c>
      <c r="D10" s="5">
        <f t="shared" si="1"/>
        <v>158.49600000000001</v>
      </c>
    </row>
    <row r="11" spans="1:5" ht="23.25" x14ac:dyDescent="0.35">
      <c r="A11" s="4">
        <v>13</v>
      </c>
      <c r="B11" s="5">
        <f t="shared" si="2"/>
        <v>214.63000000000002</v>
      </c>
      <c r="C11" s="5">
        <f t="shared" si="0"/>
        <v>42.926000000000002</v>
      </c>
      <c r="D11" s="5">
        <f t="shared" si="1"/>
        <v>171.70400000000001</v>
      </c>
    </row>
    <row r="12" spans="1:5" ht="23.25" x14ac:dyDescent="0.35">
      <c r="A12" s="4">
        <v>15</v>
      </c>
      <c r="B12" s="5">
        <f t="shared" si="2"/>
        <v>247.65</v>
      </c>
      <c r="C12" s="5">
        <f t="shared" si="0"/>
        <v>49.53</v>
      </c>
      <c r="D12" s="5">
        <f t="shared" si="1"/>
        <v>198.12</v>
      </c>
    </row>
    <row r="13" spans="1:5" ht="23.25" x14ac:dyDescent="0.35">
      <c r="A13" s="4">
        <v>14</v>
      </c>
      <c r="B13" s="5">
        <f t="shared" si="2"/>
        <v>231.14000000000001</v>
      </c>
      <c r="C13" s="5">
        <f t="shared" si="0"/>
        <v>46.228000000000002</v>
      </c>
      <c r="D13" s="5">
        <f t="shared" si="1"/>
        <v>184.91200000000001</v>
      </c>
    </row>
    <row r="14" spans="1:5" ht="23.25" x14ac:dyDescent="0.35">
      <c r="A14" s="4">
        <v>16</v>
      </c>
      <c r="B14" s="5">
        <f t="shared" si="2"/>
        <v>264.16000000000003</v>
      </c>
      <c r="C14" s="5">
        <f t="shared" si="0"/>
        <v>52.832000000000008</v>
      </c>
      <c r="D14" s="5">
        <f t="shared" si="1"/>
        <v>211.32800000000003</v>
      </c>
    </row>
    <row r="15" spans="1:5" ht="23.25" x14ac:dyDescent="0.35">
      <c r="A15" s="4">
        <v>17</v>
      </c>
      <c r="B15" s="5">
        <f t="shared" si="2"/>
        <v>280.67</v>
      </c>
      <c r="C15" s="5">
        <f t="shared" si="0"/>
        <v>56.134</v>
      </c>
      <c r="D15" s="5">
        <f t="shared" si="1"/>
        <v>224.536</v>
      </c>
    </row>
    <row r="16" spans="1:5" ht="23.25" x14ac:dyDescent="0.35">
      <c r="A16" s="4">
        <v>17.5</v>
      </c>
      <c r="B16" s="5">
        <f t="shared" si="2"/>
        <v>288.92500000000001</v>
      </c>
      <c r="C16" s="5">
        <f t="shared" si="0"/>
        <v>57.785000000000004</v>
      </c>
      <c r="D16" s="5">
        <f t="shared" si="1"/>
        <v>231.14000000000001</v>
      </c>
    </row>
    <row r="17" spans="1:4" ht="23.25" x14ac:dyDescent="0.35">
      <c r="A17" s="4">
        <v>20</v>
      </c>
      <c r="B17" s="5">
        <f t="shared" si="2"/>
        <v>330.2</v>
      </c>
      <c r="C17" s="5">
        <f t="shared" si="0"/>
        <v>66.039999999999992</v>
      </c>
      <c r="D17" s="5">
        <f t="shared" si="1"/>
        <v>264.15999999999997</v>
      </c>
    </row>
    <row r="18" spans="1:4" ht="23.25" x14ac:dyDescent="0.35">
      <c r="A18" s="4">
        <v>22</v>
      </c>
      <c r="B18" s="5">
        <f t="shared" si="2"/>
        <v>363.22</v>
      </c>
      <c r="C18" s="5">
        <f t="shared" si="0"/>
        <v>72.644000000000005</v>
      </c>
      <c r="D18" s="5">
        <f t="shared" si="1"/>
        <v>290.57600000000002</v>
      </c>
    </row>
    <row r="19" spans="1:4" ht="23.25" x14ac:dyDescent="0.35">
      <c r="A19" s="4">
        <v>24</v>
      </c>
      <c r="B19" s="5">
        <f t="shared" si="2"/>
        <v>396.24</v>
      </c>
      <c r="C19" s="5">
        <f t="shared" si="0"/>
        <v>79.248000000000005</v>
      </c>
      <c r="D19" s="5">
        <f t="shared" si="1"/>
        <v>316.99200000000002</v>
      </c>
    </row>
    <row r="20" spans="1:4" ht="23.25" x14ac:dyDescent="0.35">
      <c r="A20" s="4">
        <v>25</v>
      </c>
      <c r="B20" s="5">
        <f t="shared" si="2"/>
        <v>412.75</v>
      </c>
      <c r="C20" s="5">
        <f t="shared" si="0"/>
        <v>82.55</v>
      </c>
      <c r="D20" s="5">
        <f t="shared" si="1"/>
        <v>330.2</v>
      </c>
    </row>
    <row r="21" spans="1:4" ht="23.25" x14ac:dyDescent="0.35">
      <c r="A21" s="4">
        <v>29</v>
      </c>
      <c r="B21" s="5">
        <f t="shared" si="2"/>
        <v>478.78999999999996</v>
      </c>
      <c r="C21" s="5">
        <f t="shared" si="0"/>
        <v>95.757999999999996</v>
      </c>
      <c r="D21" s="5">
        <f t="shared" si="1"/>
        <v>383.03199999999998</v>
      </c>
    </row>
    <row r="22" spans="1:4" ht="23.25" x14ac:dyDescent="0.35">
      <c r="A22" s="4">
        <v>30</v>
      </c>
      <c r="B22" s="5">
        <f t="shared" si="2"/>
        <v>495.3</v>
      </c>
      <c r="C22" s="5">
        <f t="shared" si="0"/>
        <v>99.06</v>
      </c>
      <c r="D22" s="5">
        <f t="shared" si="1"/>
        <v>396.24</v>
      </c>
    </row>
    <row r="23" spans="1:4" ht="23.25" x14ac:dyDescent="0.35">
      <c r="A23" s="4">
        <v>32</v>
      </c>
      <c r="B23" s="5">
        <f t="shared" si="2"/>
        <v>528.32000000000005</v>
      </c>
      <c r="C23" s="5">
        <f t="shared" si="0"/>
        <v>105.66400000000002</v>
      </c>
      <c r="D23" s="5">
        <f t="shared" si="1"/>
        <v>422.65600000000006</v>
      </c>
    </row>
    <row r="24" spans="1:4" ht="23.25" x14ac:dyDescent="0.35">
      <c r="A24" s="4">
        <v>37.5</v>
      </c>
      <c r="B24" s="5">
        <f t="shared" si="2"/>
        <v>619.125</v>
      </c>
      <c r="C24" s="5">
        <f t="shared" si="0"/>
        <v>123.825</v>
      </c>
      <c r="D24" s="5">
        <f t="shared" si="1"/>
        <v>495.3</v>
      </c>
    </row>
    <row r="25" spans="1:4" ht="23.25" x14ac:dyDescent="0.35">
      <c r="A25" s="4">
        <v>45</v>
      </c>
      <c r="B25" s="5">
        <f t="shared" si="2"/>
        <v>742.94999999999993</v>
      </c>
      <c r="C25" s="5">
        <f t="shared" si="0"/>
        <v>148.58999999999997</v>
      </c>
      <c r="D25" s="5">
        <f t="shared" si="1"/>
        <v>594.3599999999999</v>
      </c>
    </row>
    <row r="26" spans="1:4" ht="23.25" x14ac:dyDescent="0.35">
      <c r="A26" s="4">
        <v>48.5</v>
      </c>
      <c r="B26" s="5">
        <f t="shared" si="2"/>
        <v>800.73500000000001</v>
      </c>
      <c r="C26" s="5">
        <f t="shared" si="0"/>
        <v>160.14699999999999</v>
      </c>
      <c r="D26" s="5">
        <f t="shared" si="1"/>
        <v>640.58799999999997</v>
      </c>
    </row>
    <row r="27" spans="1:4" ht="23.25" x14ac:dyDescent="0.35">
      <c r="A27" s="4">
        <v>61</v>
      </c>
      <c r="B27" s="5">
        <f t="shared" si="2"/>
        <v>1007.11</v>
      </c>
      <c r="C27" s="5">
        <f t="shared" si="0"/>
        <v>201.422</v>
      </c>
      <c r="D27" s="5">
        <f t="shared" si="1"/>
        <v>805.68799999999999</v>
      </c>
    </row>
    <row r="28" spans="1:4" ht="23.25" x14ac:dyDescent="0.35">
      <c r="A28" s="4">
        <v>75</v>
      </c>
      <c r="B28" s="5">
        <f t="shared" si="2"/>
        <v>1238.25</v>
      </c>
      <c r="C28" s="5">
        <f t="shared" si="0"/>
        <v>247.65</v>
      </c>
      <c r="D28" s="5">
        <f t="shared" si="1"/>
        <v>990.6</v>
      </c>
    </row>
    <row r="29" spans="1:4" ht="23.25" x14ac:dyDescent="0.35">
      <c r="A29" s="4">
        <v>72</v>
      </c>
      <c r="B29" s="5">
        <f t="shared" si="2"/>
        <v>1188.72</v>
      </c>
      <c r="C29" s="5">
        <f t="shared" si="0"/>
        <v>237.744</v>
      </c>
      <c r="D29" s="5">
        <f t="shared" si="1"/>
        <v>950.976</v>
      </c>
    </row>
    <row r="30" spans="1:4" ht="23.25" x14ac:dyDescent="0.35">
      <c r="A30" s="4">
        <v>78</v>
      </c>
      <c r="B30" s="5">
        <f t="shared" si="2"/>
        <v>1287.78</v>
      </c>
      <c r="C30" s="5">
        <f t="shared" si="0"/>
        <v>257.55599999999998</v>
      </c>
      <c r="D30" s="5">
        <f t="shared" si="1"/>
        <v>1030.2239999999999</v>
      </c>
    </row>
    <row r="31" spans="1:4" ht="23.25" x14ac:dyDescent="0.35">
      <c r="A31" s="4">
        <v>86</v>
      </c>
      <c r="B31" s="5">
        <f t="shared" si="2"/>
        <v>1419.86</v>
      </c>
      <c r="C31" s="5">
        <f t="shared" si="0"/>
        <v>283.97199999999998</v>
      </c>
      <c r="D31" s="5">
        <f t="shared" si="1"/>
        <v>1135.8879999999999</v>
      </c>
    </row>
    <row r="32" spans="1:4" ht="23.25" x14ac:dyDescent="0.35">
      <c r="A32" s="4">
        <v>96</v>
      </c>
      <c r="B32" s="5">
        <f t="shared" si="2"/>
        <v>1584.96</v>
      </c>
      <c r="C32" s="5">
        <f t="shared" si="0"/>
        <v>316.99200000000002</v>
      </c>
      <c r="D32" s="5">
        <f>B32-C32</f>
        <v>1267.9680000000001</v>
      </c>
    </row>
    <row r="33" spans="1:4" ht="23.25" x14ac:dyDescent="0.35">
      <c r="A33" s="13"/>
      <c r="B33" s="5"/>
      <c r="C33" s="15"/>
      <c r="D33" s="15"/>
    </row>
    <row r="34" spans="1:4" ht="23.25" x14ac:dyDescent="0.35">
      <c r="B34" s="14">
        <v>2020</v>
      </c>
      <c r="C34" s="16">
        <v>2021</v>
      </c>
      <c r="D34" s="17"/>
    </row>
    <row r="35" spans="1:4" ht="23.25" x14ac:dyDescent="0.35">
      <c r="A35" s="9" t="s">
        <v>8</v>
      </c>
      <c r="B35" s="10">
        <v>6</v>
      </c>
      <c r="C35" s="12">
        <v>6.1</v>
      </c>
      <c r="D35" s="11" t="s">
        <v>13</v>
      </c>
    </row>
    <row r="36" spans="1:4" ht="23.25" x14ac:dyDescent="0.35">
      <c r="A36" s="9" t="s">
        <v>9</v>
      </c>
      <c r="B36" s="10">
        <v>32.25</v>
      </c>
      <c r="C36" s="12">
        <f t="shared" ref="C36:C37" si="3">SUM(B36*1.5%)+B36</f>
        <v>32.733750000000001</v>
      </c>
      <c r="D36" s="11" t="s">
        <v>13</v>
      </c>
    </row>
    <row r="37" spans="1:4" ht="33" x14ac:dyDescent="0.35">
      <c r="A37" s="19" t="s">
        <v>11</v>
      </c>
      <c r="B37" s="10">
        <v>15</v>
      </c>
      <c r="C37" s="12">
        <v>15.22</v>
      </c>
      <c r="D37" s="11" t="s">
        <v>12</v>
      </c>
    </row>
    <row r="38" spans="1:4" ht="23.25" x14ac:dyDescent="0.35">
      <c r="A38" s="9"/>
      <c r="B38" s="10"/>
      <c r="C38" s="1"/>
    </row>
    <row r="39" spans="1:4" ht="15.75" x14ac:dyDescent="0.25">
      <c r="A39" s="9" t="s">
        <v>7</v>
      </c>
    </row>
    <row r="41" spans="1:4" ht="23.25" customHeight="1" x14ac:dyDescent="0.2"/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E9D040B7CF624DB29A19549AF4B16A" ma:contentTypeVersion="13" ma:contentTypeDescription="Create a new document." ma:contentTypeScope="" ma:versionID="c1f0d5ed6bdd02c165fed206b14c92b5">
  <xsd:schema xmlns:xsd="http://www.w3.org/2001/XMLSchema" xmlns:xs="http://www.w3.org/2001/XMLSchema" xmlns:p="http://schemas.microsoft.com/office/2006/metadata/properties" xmlns:ns2="fb7f62f9-34c4-4366-9fe8-f79844e1780a" xmlns:ns3="aadab12a-aef8-4533-9621-a6375b05c6c9" targetNamespace="http://schemas.microsoft.com/office/2006/metadata/properties" ma:root="true" ma:fieldsID="a4f6447c2f034ac0c842467feb904616" ns2:_="" ns3:_="">
    <xsd:import namespace="fb7f62f9-34c4-4366-9fe8-f79844e1780a"/>
    <xsd:import namespace="aadab12a-aef8-4533-9621-a6375b05c6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f62f9-34c4-4366-9fe8-f79844e178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ab12a-aef8-4533-9621-a6375b05c6c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816B0B-C7FB-490A-972C-18D9EB2D4E24}"/>
</file>

<file path=customXml/itemProps2.xml><?xml version="1.0" encoding="utf-8"?>
<ds:datastoreItem xmlns:ds="http://schemas.openxmlformats.org/officeDocument/2006/customXml" ds:itemID="{B5D7E04D-91DB-4BBA-BA5A-5AF27B34FFEB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AC6C94-5713-461E-A69C-3446BD8372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Diss Town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Willcox</dc:creator>
  <cp:lastModifiedBy>Melissa Hawkes</cp:lastModifiedBy>
  <cp:lastPrinted>2017-03-23T15:05:05Z</cp:lastPrinted>
  <dcterms:created xsi:type="dcterms:W3CDTF">2007-03-30T09:57:13Z</dcterms:created>
  <dcterms:modified xsi:type="dcterms:W3CDTF">2021-02-05T11:48:14Z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0x01010090E9D040B7CF624DB29A19549AF4B16A</vt:lpwstr>
  </property>
  <property fmtid="{D5CDD505-2E9C-101B-9397-08002B2CF9AE}" pid="3" name="Order">
    <vt:r8>1374000</vt:r8>
  </property>
</Properties>
</file>